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lases 2020 y web\Ya en Plataforma Inacap\METODOS CUANTITATIVOS\"/>
    </mc:Choice>
  </mc:AlternateContent>
  <xr:revisionPtr revIDLastSave="0" documentId="13_ncr:1_{890AF6D1-B9EE-4D86-85C1-6352BA80D4B0}" xr6:coauthVersionLast="45" xr6:coauthVersionMax="45" xr10:uidLastSave="{00000000-0000-0000-0000-000000000000}"/>
  <workbookProtection workbookAlgorithmName="SHA-512" workbookHashValue="wBEkM2fEQNkxRNFQ3K7LtDYakIpSU1VCmWObxv6XfDhGrQxRfTVtuR7MMYIGb5U4jk8NMIDChm6DK2XmIHpwCg==" workbookSaltValue="of1bVlcWOq41nsq4zV7Y3A==" workbookSpinCount="100000" lockStructure="1"/>
  <bookViews>
    <workbookView xWindow="2475" yWindow="0" windowWidth="17490" windowHeight="10005" xr2:uid="{00000000-000D-0000-FFFF-FFFF00000000}"/>
  </bookViews>
  <sheets>
    <sheet name="Chi Cuadr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1" l="1"/>
  <c r="M28" i="1" l="1"/>
  <c r="M23" i="1"/>
  <c r="M22" i="1"/>
  <c r="M27" i="1" s="1"/>
  <c r="E10" i="1"/>
  <c r="F10" i="1"/>
  <c r="D10" i="1"/>
  <c r="G9" i="1"/>
  <c r="G8" i="1"/>
  <c r="G10" i="1" l="1"/>
  <c r="M9" i="1" s="1"/>
  <c r="T9" i="1" s="1"/>
  <c r="N8" i="1" l="1"/>
  <c r="U8" i="1" s="1"/>
  <c r="O9" i="1"/>
  <c r="V9" i="1" s="1"/>
  <c r="M8" i="1"/>
  <c r="T8" i="1" s="1"/>
  <c r="N9" i="1"/>
  <c r="U9" i="1" s="1"/>
  <c r="O8" i="1"/>
  <c r="V8" i="1" s="1"/>
  <c r="W9" i="1" l="1"/>
  <c r="L19" i="1"/>
  <c r="K23" i="1" s="1"/>
  <c r="W8" i="1"/>
  <c r="K28" i="1" l="1"/>
  <c r="W10" i="1"/>
</calcChain>
</file>

<file path=xl/sharedStrings.xml><?xml version="1.0" encoding="utf-8"?>
<sst xmlns="http://schemas.openxmlformats.org/spreadsheetml/2006/main" count="61" uniqueCount="42">
  <si>
    <t>Dama</t>
  </si>
  <si>
    <t>Varon</t>
  </si>
  <si>
    <t>Café Claro</t>
  </si>
  <si>
    <t>Café Oscuro</t>
  </si>
  <si>
    <t>Pardo</t>
  </si>
  <si>
    <t>Total</t>
  </si>
  <si>
    <t>Margen de error 0.05</t>
  </si>
  <si>
    <t>HIPOTESIS</t>
  </si>
  <si>
    <t>No influye el Sexo</t>
  </si>
  <si>
    <t>Si influye el sexo</t>
  </si>
  <si>
    <t>CALCULO DE FRECUENCIAS</t>
  </si>
  <si>
    <t xml:space="preserve"> </t>
  </si>
  <si>
    <t>TOTAL</t>
  </si>
  <si>
    <t>X^2 Tabla</t>
  </si>
  <si>
    <t>X^2 Calculado</t>
  </si>
  <si>
    <t>Se rechaza Ho</t>
  </si>
  <si>
    <t>&lt;</t>
  </si>
  <si>
    <t>&gt;</t>
  </si>
  <si>
    <t>x^2 CALCULADO</t>
  </si>
  <si>
    <t>Grado de Libertad v =</t>
  </si>
  <si>
    <t>FRECUENCIAS TOTALES (Ft)</t>
  </si>
  <si>
    <t>FRECUENCIAS ESPERADAS (Fe)</t>
  </si>
  <si>
    <t>¿Influye el Sexo en el Color de Ojos de los estudiantes?</t>
  </si>
  <si>
    <t>Mayor</t>
  </si>
  <si>
    <t>Menor</t>
  </si>
  <si>
    <t>Distribución  de Hombres y Varones según su color de Ojos</t>
  </si>
  <si>
    <t>Se acepta H1</t>
  </si>
  <si>
    <t>Se acepta H0</t>
  </si>
  <si>
    <t>H0 =</t>
  </si>
  <si>
    <t>H1 =</t>
  </si>
  <si>
    <t>(observada-teorica)^2</t>
  </si>
  <si>
    <t>teorica</t>
  </si>
  <si>
    <t>Observadas</t>
  </si>
  <si>
    <t>Teóricas</t>
  </si>
  <si>
    <t xml:space="preserve">Chi </t>
  </si>
  <si>
    <t>Prueba de chi-cuadrado de Pearson: Se utiliza para probar la independencia de dos variables entre sí</t>
  </si>
  <si>
    <r>
      <t xml:space="preserve">gl = </t>
    </r>
    <r>
      <rPr>
        <b/>
        <sz val="11"/>
        <color rgb="FF0070C0"/>
        <rFont val="Calibri"/>
        <family val="2"/>
        <scheme val="minor"/>
      </rPr>
      <t>(r - 1)</t>
    </r>
    <r>
      <rPr>
        <b/>
        <sz val="11"/>
        <color rgb="FF00B050"/>
        <rFont val="Calibri"/>
        <family val="2"/>
        <scheme val="minor"/>
      </rPr>
      <t>(k - 1 )</t>
    </r>
  </si>
  <si>
    <r>
      <rPr>
        <b/>
        <sz val="11"/>
        <color rgb="FF0070C0"/>
        <rFont val="Calibri"/>
        <family val="2"/>
        <scheme val="minor"/>
      </rPr>
      <t>[Nro Filas(r)-1]</t>
    </r>
    <r>
      <rPr>
        <b/>
        <sz val="11"/>
        <color theme="1"/>
        <rFont val="Calibri"/>
        <family val="2"/>
        <scheme val="minor"/>
      </rPr>
      <t>*</t>
    </r>
    <r>
      <rPr>
        <b/>
        <sz val="11"/>
        <color rgb="FF00B050"/>
        <rFont val="Calibri"/>
        <family val="2"/>
        <scheme val="minor"/>
      </rPr>
      <t>[Nro columnas(k) -1]</t>
    </r>
  </si>
  <si>
    <r>
      <rPr>
        <b/>
        <sz val="11"/>
        <color rgb="FF0070C0"/>
        <rFont val="Calibri"/>
        <family val="2"/>
        <scheme val="minor"/>
      </rPr>
      <t xml:space="preserve"> (r - 1)</t>
    </r>
    <r>
      <rPr>
        <b/>
        <sz val="11"/>
        <color rgb="FF00B050"/>
        <rFont val="Calibri"/>
        <family val="2"/>
        <scheme val="minor"/>
      </rPr>
      <t>(k - 1 )</t>
    </r>
  </si>
  <si>
    <t>Tabla de Contingencia</t>
  </si>
  <si>
    <t>No se rechaza Ho</t>
  </si>
  <si>
    <t>Docente: Patricio J. Fuentes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</si>
</sst>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/>
    <xf numFmtId="0" fontId="2" fillId="0" borderId="9" xfId="0" applyFont="1" applyBorder="1"/>
    <xf numFmtId="0" fontId="1" fillId="6" borderId="12" xfId="0" applyFont="1" applyFill="1" applyBorder="1"/>
    <xf numFmtId="0" fontId="1" fillId="6" borderId="14" xfId="0" applyFont="1" applyFill="1" applyBorder="1"/>
    <xf numFmtId="0" fontId="1" fillId="0" borderId="0" xfId="0" applyFont="1" applyBorder="1"/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4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6" borderId="14" xfId="0" applyFont="1" applyFill="1" applyBorder="1"/>
    <xf numFmtId="0" fontId="0" fillId="6" borderId="15" xfId="0" applyFont="1" applyFill="1" applyBorder="1"/>
    <xf numFmtId="164" fontId="1" fillId="6" borderId="3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2" xfId="0" applyFont="1" applyFill="1" applyBorder="1"/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2"/>
  <sheetViews>
    <sheetView tabSelected="1" zoomScale="85" zoomScaleNormal="85" workbookViewId="0">
      <selection activeCell="F17" sqref="F17"/>
    </sheetView>
  </sheetViews>
  <sheetFormatPr baseColWidth="10" defaultRowHeight="15" x14ac:dyDescent="0.25"/>
  <cols>
    <col min="1" max="1" width="3.28515625" customWidth="1"/>
    <col min="2" max="2" width="6.85546875" customWidth="1"/>
    <col min="3" max="3" width="8.28515625" customWidth="1"/>
    <col min="4" max="4" width="13.28515625" customWidth="1"/>
    <col min="8" max="8" width="6.7109375" customWidth="1"/>
    <col min="9" max="9" width="3" customWidth="1"/>
    <col min="10" max="10" width="7" customWidth="1"/>
    <col min="11" max="11" width="14" customWidth="1"/>
    <col min="12" max="12" width="11" customWidth="1"/>
    <col min="15" max="15" width="16" customWidth="1"/>
    <col min="16" max="16" width="7.28515625" customWidth="1"/>
    <col min="17" max="17" width="3" customWidth="1"/>
    <col min="18" max="18" width="6.42578125" customWidth="1"/>
    <col min="19" max="19" width="6.85546875" customWidth="1"/>
    <col min="24" max="24" width="6" customWidth="1"/>
  </cols>
  <sheetData>
    <row r="2" spans="2:24" ht="15.75" thickBot="1" x14ac:dyDescent="0.3">
      <c r="C2" s="52" t="s">
        <v>35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2:24" ht="15.75" thickBot="1" x14ac:dyDescent="0.3">
      <c r="D3" s="47" t="s">
        <v>39</v>
      </c>
      <c r="E3" s="48"/>
      <c r="F3" s="49"/>
    </row>
    <row r="4" spans="2:24" ht="15.75" thickBot="1" x14ac:dyDescent="0.3">
      <c r="B4" s="47" t="s">
        <v>25</v>
      </c>
      <c r="C4" s="48"/>
      <c r="D4" s="48"/>
      <c r="E4" s="48"/>
      <c r="F4" s="48"/>
      <c r="G4" s="48"/>
      <c r="H4" s="49"/>
      <c r="J4" s="47" t="s">
        <v>10</v>
      </c>
      <c r="K4" s="48"/>
      <c r="L4" s="48"/>
      <c r="M4" s="48"/>
      <c r="N4" s="48"/>
      <c r="O4" s="48"/>
      <c r="P4" s="49"/>
      <c r="R4" s="47" t="s">
        <v>10</v>
      </c>
      <c r="S4" s="48"/>
      <c r="T4" s="48"/>
      <c r="U4" s="48"/>
      <c r="V4" s="48"/>
      <c r="W4" s="48"/>
      <c r="X4" s="49"/>
    </row>
    <row r="5" spans="2:24" x14ac:dyDescent="0.25">
      <c r="B5" s="2"/>
      <c r="C5" s="3"/>
      <c r="D5" s="53" t="s">
        <v>32</v>
      </c>
      <c r="E5" s="53"/>
      <c r="F5" s="53"/>
      <c r="G5" s="3"/>
      <c r="H5" s="4"/>
      <c r="J5" s="27" t="s">
        <v>11</v>
      </c>
      <c r="K5" s="3"/>
      <c r="L5" s="3"/>
      <c r="M5" s="53" t="s">
        <v>33</v>
      </c>
      <c r="N5" s="53"/>
      <c r="O5" s="53"/>
      <c r="P5" s="4"/>
      <c r="R5" s="2"/>
      <c r="S5" s="3"/>
      <c r="T5" s="3"/>
      <c r="U5" s="3"/>
      <c r="V5" s="3"/>
      <c r="W5" s="3"/>
      <c r="X5" s="4"/>
    </row>
    <row r="6" spans="2:24" x14ac:dyDescent="0.25">
      <c r="B6" s="5"/>
      <c r="C6" s="6"/>
      <c r="D6" s="56" t="s">
        <v>20</v>
      </c>
      <c r="E6" s="56"/>
      <c r="F6" s="56"/>
      <c r="G6" s="6"/>
      <c r="H6" s="7"/>
      <c r="J6" s="5"/>
      <c r="K6" s="6"/>
      <c r="L6" s="6"/>
      <c r="M6" s="11"/>
      <c r="N6" s="12" t="s">
        <v>21</v>
      </c>
      <c r="O6" s="12"/>
      <c r="P6" s="7"/>
      <c r="R6" s="5"/>
      <c r="S6" s="6"/>
      <c r="T6" s="56" t="s">
        <v>18</v>
      </c>
      <c r="U6" s="56"/>
      <c r="V6" s="56"/>
      <c r="W6" s="6"/>
      <c r="X6" s="7"/>
    </row>
    <row r="7" spans="2:24" x14ac:dyDescent="0.25">
      <c r="B7" s="5"/>
      <c r="C7" s="17"/>
      <c r="D7" s="20" t="s">
        <v>2</v>
      </c>
      <c r="E7" s="20" t="s">
        <v>3</v>
      </c>
      <c r="F7" s="20" t="s">
        <v>4</v>
      </c>
      <c r="G7" s="18" t="s">
        <v>5</v>
      </c>
      <c r="H7" s="7"/>
      <c r="J7" s="5" t="s">
        <v>11</v>
      </c>
      <c r="K7" s="6" t="s">
        <v>11</v>
      </c>
      <c r="L7" s="17"/>
      <c r="M7" s="20" t="s">
        <v>2</v>
      </c>
      <c r="N7" s="20" t="s">
        <v>3</v>
      </c>
      <c r="O7" s="20" t="s">
        <v>4</v>
      </c>
      <c r="P7" s="7"/>
      <c r="R7" s="5"/>
      <c r="S7" s="17"/>
      <c r="T7" s="20" t="s">
        <v>2</v>
      </c>
      <c r="U7" s="20" t="s">
        <v>3</v>
      </c>
      <c r="V7" s="20" t="s">
        <v>4</v>
      </c>
      <c r="W7" s="25" t="s">
        <v>12</v>
      </c>
      <c r="X7" s="7"/>
    </row>
    <row r="8" spans="2:24" x14ac:dyDescent="0.25">
      <c r="B8" s="5"/>
      <c r="C8" s="19" t="s">
        <v>1</v>
      </c>
      <c r="D8" s="20">
        <v>10</v>
      </c>
      <c r="E8" s="20">
        <v>15</v>
      </c>
      <c r="F8" s="20">
        <v>2</v>
      </c>
      <c r="G8" s="22">
        <f>SUM(D8:F8)</f>
        <v>27</v>
      </c>
      <c r="H8" s="7"/>
      <c r="J8" s="5" t="s">
        <v>11</v>
      </c>
      <c r="K8" s="6" t="s">
        <v>11</v>
      </c>
      <c r="L8" s="19" t="s">
        <v>1</v>
      </c>
      <c r="M8" s="20">
        <f>D10*G8/$G$10</f>
        <v>10.565217391304348</v>
      </c>
      <c r="N8" s="20">
        <f>E10*G8/$G$10</f>
        <v>14.673913043478262</v>
      </c>
      <c r="O8" s="20">
        <f>F10*G8/G10</f>
        <v>1.7608695652173914</v>
      </c>
      <c r="P8" s="7"/>
      <c r="R8" s="5"/>
      <c r="S8" s="19" t="s">
        <v>1</v>
      </c>
      <c r="T8" s="20">
        <f t="shared" ref="T8:V9" si="0">(D8-M8)^2/M8</f>
        <v>3.0237967436035053E-2</v>
      </c>
      <c r="U8" s="20">
        <f t="shared" si="0"/>
        <v>7.2463768115941683E-3</v>
      </c>
      <c r="V8" s="26">
        <f t="shared" si="0"/>
        <v>3.2474503488996227E-2</v>
      </c>
      <c r="W8" s="22">
        <f>SUM(T8:V8)</f>
        <v>6.9958847736625446E-2</v>
      </c>
      <c r="X8" s="7"/>
    </row>
    <row r="9" spans="2:24" x14ac:dyDescent="0.25">
      <c r="B9" s="5"/>
      <c r="C9" s="21" t="s">
        <v>0</v>
      </c>
      <c r="D9" s="20">
        <v>8</v>
      </c>
      <c r="E9" s="20">
        <v>10</v>
      </c>
      <c r="F9" s="20">
        <v>1</v>
      </c>
      <c r="G9" s="23">
        <f>SUM(D9:F9)</f>
        <v>19</v>
      </c>
      <c r="H9" s="7"/>
      <c r="J9" s="5"/>
      <c r="K9" s="6"/>
      <c r="L9" s="21" t="s">
        <v>0</v>
      </c>
      <c r="M9" s="20">
        <f>D10*G9/G10</f>
        <v>7.4347826086956523</v>
      </c>
      <c r="N9" s="20">
        <f>E10*G9/G10</f>
        <v>10.326086956521738</v>
      </c>
      <c r="O9" s="20">
        <f>F10*G9/G10</f>
        <v>1.2391304347826086</v>
      </c>
      <c r="P9" s="7"/>
      <c r="R9" s="5"/>
      <c r="S9" s="21" t="s">
        <v>0</v>
      </c>
      <c r="T9" s="20">
        <f t="shared" si="0"/>
        <v>4.2969743198576126E-2</v>
      </c>
      <c r="U9" s="20">
        <f t="shared" si="0"/>
        <v>1.0297482837528557E-2</v>
      </c>
      <c r="V9" s="26">
        <f t="shared" si="0"/>
        <v>4.6147978642257802E-2</v>
      </c>
      <c r="W9" s="23">
        <f t="shared" ref="W9" si="1">SUM(T9:V9)</f>
        <v>9.9415204678362484E-2</v>
      </c>
      <c r="X9" s="7"/>
    </row>
    <row r="10" spans="2:24" x14ac:dyDescent="0.25">
      <c r="B10" s="5"/>
      <c r="C10" s="17"/>
      <c r="D10" s="20">
        <f>SUM(D8:D9)</f>
        <v>18</v>
      </c>
      <c r="E10" s="20">
        <f t="shared" ref="E10:G10" si="2">SUM(E8:E9)</f>
        <v>25</v>
      </c>
      <c r="F10" s="20">
        <f t="shared" si="2"/>
        <v>3</v>
      </c>
      <c r="G10" s="24">
        <f t="shared" si="2"/>
        <v>46</v>
      </c>
      <c r="H10" s="7"/>
      <c r="J10" s="5"/>
      <c r="K10" s="6"/>
      <c r="L10" s="6"/>
      <c r="M10" s="6"/>
      <c r="N10" s="6"/>
      <c r="O10" s="6"/>
      <c r="P10" s="7"/>
      <c r="R10" s="5"/>
      <c r="S10" s="17"/>
      <c r="T10" s="17"/>
      <c r="U10" s="17"/>
      <c r="V10" s="17"/>
      <c r="W10" s="24">
        <f>SUM(W8:W9)</f>
        <v>0.16937405241498793</v>
      </c>
      <c r="X10" s="7"/>
    </row>
    <row r="11" spans="2:24" ht="15.75" thickBot="1" x14ac:dyDescent="0.3">
      <c r="B11" s="8"/>
      <c r="C11" s="9"/>
      <c r="D11" s="9"/>
      <c r="E11" s="9"/>
      <c r="F11" s="9"/>
      <c r="G11" s="9"/>
      <c r="H11" s="10"/>
      <c r="J11" s="8"/>
      <c r="K11" s="9"/>
      <c r="L11" s="9"/>
      <c r="M11" s="9"/>
      <c r="N11" s="9"/>
      <c r="O11" s="9"/>
      <c r="P11" s="10"/>
      <c r="R11" s="8"/>
      <c r="S11" s="9"/>
      <c r="T11" s="9"/>
      <c r="U11" s="9"/>
      <c r="V11" s="9"/>
      <c r="W11" s="9"/>
      <c r="X11" s="10"/>
    </row>
    <row r="13" spans="2:24" s="1" customFormat="1" ht="15.75" thickBot="1" x14ac:dyDescent="0.3">
      <c r="C13" s="1" t="s">
        <v>22</v>
      </c>
      <c r="T13" s="36" t="s">
        <v>34</v>
      </c>
      <c r="U13" s="55" t="s">
        <v>30</v>
      </c>
      <c r="V13" s="55"/>
    </row>
    <row r="14" spans="2:24" ht="15.75" thickBot="1" x14ac:dyDescent="0.3">
      <c r="J14" s="55" t="s">
        <v>36</v>
      </c>
      <c r="K14" s="55"/>
      <c r="L14" s="55"/>
      <c r="M14" s="55"/>
      <c r="N14" s="55"/>
      <c r="O14" s="55"/>
      <c r="P14" s="55"/>
      <c r="T14" s="37"/>
      <c r="U14" s="54" t="s">
        <v>31</v>
      </c>
      <c r="V14" s="54"/>
    </row>
    <row r="15" spans="2:24" ht="15.75" thickBot="1" x14ac:dyDescent="0.3">
      <c r="J15" s="15" t="s">
        <v>19</v>
      </c>
      <c r="K15" s="16"/>
      <c r="L15" s="16" t="s">
        <v>37</v>
      </c>
      <c r="M15" s="38"/>
      <c r="N15" s="39"/>
      <c r="O15" s="28" t="s">
        <v>38</v>
      </c>
      <c r="P15" s="40">
        <f>(2-1)*(3-1)</f>
        <v>2</v>
      </c>
    </row>
    <row r="16" spans="2:24" ht="15.75" thickBot="1" x14ac:dyDescent="0.3">
      <c r="C16" s="47" t="s">
        <v>7</v>
      </c>
      <c r="D16" s="48"/>
      <c r="E16" s="49"/>
    </row>
    <row r="17" spans="3:20" ht="15.75" thickBot="1" x14ac:dyDescent="0.3">
      <c r="C17" s="32" t="s">
        <v>28</v>
      </c>
      <c r="D17" s="47" t="s">
        <v>8</v>
      </c>
      <c r="E17" s="49"/>
      <c r="K17" s="50" t="s">
        <v>6</v>
      </c>
      <c r="L17" s="51"/>
    </row>
    <row r="18" spans="3:20" ht="15.75" thickBot="1" x14ac:dyDescent="0.3">
      <c r="C18" s="32" t="s">
        <v>29</v>
      </c>
      <c r="D18" s="47" t="s">
        <v>9</v>
      </c>
      <c r="E18" s="49"/>
      <c r="K18" s="13" t="s">
        <v>13</v>
      </c>
      <c r="L18" s="28">
        <v>5.9915000000000003</v>
      </c>
    </row>
    <row r="19" spans="3:20" ht="15.75" thickBot="1" x14ac:dyDescent="0.3">
      <c r="C19" s="17"/>
      <c r="D19" s="31"/>
      <c r="E19" s="31"/>
      <c r="K19" s="14" t="s">
        <v>14</v>
      </c>
      <c r="L19" s="29">
        <f>T8+U8+V8+T9+U9+V9</f>
        <v>0.16937405241498793</v>
      </c>
      <c r="M19" s="30"/>
    </row>
    <row r="20" spans="3:20" ht="15.75" thickBot="1" x14ac:dyDescent="0.3">
      <c r="C20" s="17"/>
      <c r="D20" s="31"/>
      <c r="E20" s="31"/>
      <c r="M20" s="30"/>
    </row>
    <row r="21" spans="3:20" ht="15.75" thickBot="1" x14ac:dyDescent="0.3">
      <c r="J21" s="2"/>
      <c r="K21" s="3"/>
      <c r="L21" s="3"/>
      <c r="M21" s="3"/>
      <c r="N21" s="3"/>
      <c r="O21" s="3"/>
      <c r="P21" s="4"/>
    </row>
    <row r="22" spans="3:20" ht="15.75" thickBot="1" x14ac:dyDescent="0.3">
      <c r="J22" s="5"/>
      <c r="K22" s="34" t="s">
        <v>14</v>
      </c>
      <c r="L22" s="41" t="s">
        <v>17</v>
      </c>
      <c r="M22" s="35" t="str">
        <f>K18</f>
        <v>X^2 Tabla</v>
      </c>
      <c r="N22" s="6"/>
      <c r="O22" s="45" t="s">
        <v>15</v>
      </c>
      <c r="P22" s="7"/>
      <c r="S22" s="57" t="s">
        <v>26</v>
      </c>
      <c r="T22" s="58"/>
    </row>
    <row r="23" spans="3:20" ht="15.75" thickBot="1" x14ac:dyDescent="0.3">
      <c r="J23" s="5"/>
      <c r="K23" s="42">
        <f>L19</f>
        <v>0.16937405241498793</v>
      </c>
      <c r="L23" s="41" t="s">
        <v>23</v>
      </c>
      <c r="M23" s="43">
        <f>L18</f>
        <v>5.9915000000000003</v>
      </c>
      <c r="N23" s="6"/>
      <c r="O23" s="6"/>
      <c r="P23" s="7" t="s">
        <v>11</v>
      </c>
    </row>
    <row r="24" spans="3:20" ht="15.75" thickBot="1" x14ac:dyDescent="0.3">
      <c r="J24" s="8"/>
      <c r="K24" s="9"/>
      <c r="L24" s="9"/>
      <c r="M24" s="9"/>
      <c r="N24" s="9"/>
      <c r="O24" s="9"/>
      <c r="P24" s="10"/>
    </row>
    <row r="25" spans="3:20" ht="15.75" thickBot="1" x14ac:dyDescent="0.3"/>
    <row r="26" spans="3:20" ht="15.75" thickBot="1" x14ac:dyDescent="0.3">
      <c r="J26" s="2"/>
      <c r="K26" s="3"/>
      <c r="L26" s="3"/>
      <c r="M26" s="3"/>
      <c r="N26" s="3"/>
      <c r="O26" s="3"/>
      <c r="P26" s="4"/>
    </row>
    <row r="27" spans="3:20" ht="15.75" thickBot="1" x14ac:dyDescent="0.3">
      <c r="J27" s="5"/>
      <c r="K27" s="34" t="s">
        <v>14</v>
      </c>
      <c r="L27" s="41" t="s">
        <v>16</v>
      </c>
      <c r="M27" s="35" t="str">
        <f>M22</f>
        <v>X^2 Tabla</v>
      </c>
      <c r="N27" s="6"/>
      <c r="O27" s="33" t="s">
        <v>40</v>
      </c>
      <c r="P27" s="7"/>
      <c r="S27" s="59" t="s">
        <v>27</v>
      </c>
      <c r="T27" s="60"/>
    </row>
    <row r="28" spans="3:20" ht="15.75" thickBot="1" x14ac:dyDescent="0.3">
      <c r="J28" s="5"/>
      <c r="K28" s="44">
        <f>L19</f>
        <v>0.16937405241498793</v>
      </c>
      <c r="L28" s="41" t="s">
        <v>24</v>
      </c>
      <c r="M28" s="43">
        <f>L18</f>
        <v>5.9915000000000003</v>
      </c>
      <c r="N28" s="6"/>
      <c r="O28" s="6"/>
      <c r="P28" s="7" t="s">
        <v>11</v>
      </c>
    </row>
    <row r="29" spans="3:20" ht="15.75" thickBot="1" x14ac:dyDescent="0.3">
      <c r="J29" s="8"/>
      <c r="K29" s="9"/>
      <c r="L29" s="9"/>
      <c r="M29" s="9"/>
      <c r="N29" s="9"/>
      <c r="O29" s="9"/>
      <c r="P29" s="10"/>
    </row>
    <row r="32" spans="3:20" ht="23.25" x14ac:dyDescent="0.35">
      <c r="D32" s="46" t="s">
        <v>41</v>
      </c>
      <c r="E32" s="46"/>
      <c r="F32" s="46"/>
      <c r="G32" s="46"/>
    </row>
  </sheetData>
  <sheetProtection algorithmName="SHA-512" hashValue="77bR3fAPbzMGKed95yRRJRQgFJHDrMRlOTafCjtDv+pBIz0I+WKTxEIatM+agJQkEWbFxrRrLvAo0+qX2eMdCg==" saltValue="bHvGN7IZiFqNZwC4MVpW4A==" spinCount="100000" sheet="1" objects="1" scenarios="1"/>
  <mergeCells count="19">
    <mergeCell ref="S27:T27"/>
    <mergeCell ref="D17:E17"/>
    <mergeCell ref="D18:E18"/>
    <mergeCell ref="D32:G32"/>
    <mergeCell ref="C16:E16"/>
    <mergeCell ref="K17:L17"/>
    <mergeCell ref="C2:W2"/>
    <mergeCell ref="D5:F5"/>
    <mergeCell ref="U14:V14"/>
    <mergeCell ref="U13:V13"/>
    <mergeCell ref="D3:F3"/>
    <mergeCell ref="M5:O5"/>
    <mergeCell ref="D6:F6"/>
    <mergeCell ref="B4:H4"/>
    <mergeCell ref="J14:P14"/>
    <mergeCell ref="J4:P4"/>
    <mergeCell ref="T6:V6"/>
    <mergeCell ref="R4:X4"/>
    <mergeCell ref="S22:T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Chi Cuadrado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cp:lastPrinted>2019-03-25T18:33:57Z</cp:lastPrinted>
  <dcterms:created xsi:type="dcterms:W3CDTF">2019-03-25T16:06:36Z</dcterms:created>
  <dcterms:modified xsi:type="dcterms:W3CDTF">2020-05-13T01:07:59Z</dcterms:modified>
</cp:coreProperties>
</file>